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470" firstSheet="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<sst xmlns="http://schemas.openxmlformats.org/spreadsheetml/2006/main" count="274" uniqueCount="158">
  <si>
    <t>财政拨款收支总表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</si>
  <si>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</si>
  <si>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</si>
  <si>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</si>
  <si>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</si>
  <si>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</si>
  <si>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</si>
  <si>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</si>
  <si>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</si>
  <si>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</si>
  <si>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</si>
  <si>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</si>
  <si>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</si>
  <si>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</si>
  <si>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</si>
  <si>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</si>
  <si>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</si>
  <si>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</si>
  <si>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</si>
  <si>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</si>
  <si>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</si>
  <si>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</si>
  <si>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</si>
  <si>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</si>
  <si>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>表二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</si>
  <si>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</si>
  <si>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</si>
  <si>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</si>
  <si>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</si>
  <si>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</si>
  <si>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</si>
  <si>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</si>
  <si>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</si>
  <si>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</si>
  <si>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行政运行</t>
  </si>
  <si>
    <t>—</t>
  </si>
  <si>
    <t>一般行政管理事务</t>
  </si>
  <si>
    <t>专项服务</t>
  </si>
  <si>
    <t>专项业务活动</t>
  </si>
  <si>
    <t>社会保障和就业支出</t>
  </si>
  <si>
    <t>机关事业单位基本养老保险缴费支出</t>
  </si>
  <si>
    <t>卫生健康支出</t>
  </si>
  <si>
    <t>行政单位医疗</t>
  </si>
  <si>
    <t>公务员医疗补助</t>
  </si>
  <si>
    <t>住房保障支出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</si>
  <si>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</si>
  <si>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</si>
  <si>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</si>
  <si>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表三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</si>
  <si>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</si>
  <si>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</si>
  <si>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</si>
  <si>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</si>
  <si>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</si>
  <si>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</si>
  <si>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</si>
  <si>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</si>
  <si>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</si>
  <si>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</si>
  <si>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</si>
  <si>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</si>
  <si>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</si>
  <si>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</si>
  <si>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</si>
  <si>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</si>
  <si>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</si>
  <si>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</si>
  <si>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</si>
  <si>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</si>
  <si>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12</t>
  </si>
  <si>
    <t>其他社会保障缴费</t>
  </si>
  <si>
    <t>11</t>
  </si>
  <si>
    <t>公务员医疗补助缴费</t>
  </si>
  <si>
    <t>13</t>
  </si>
  <si>
    <t>99</t>
  </si>
  <si>
    <t>其他工资福利支出</t>
  </si>
  <si>
    <r>
      <t>5</t>
    </r>
    <r>
      <rPr>
        <sz val="11"/>
        <color indexed="8"/>
        <rFont val="宋体"/>
        <family val="0"/>
      </rPr>
      <t>02</t>
    </r>
  </si>
  <si>
    <t>机关商品和服务支出</t>
  </si>
  <si>
    <t>商品和服务支出</t>
  </si>
  <si>
    <t>办公费</t>
  </si>
  <si>
    <t>05</t>
  </si>
  <si>
    <t>水费</t>
  </si>
  <si>
    <t>06</t>
  </si>
  <si>
    <t>电费</t>
  </si>
  <si>
    <t>07</t>
  </si>
  <si>
    <t>邮电费</t>
  </si>
  <si>
    <t>差旅费</t>
  </si>
  <si>
    <t>维修(护)费</t>
  </si>
  <si>
    <t>15</t>
  </si>
  <si>
    <t>会议费</t>
  </si>
  <si>
    <t>16</t>
  </si>
  <si>
    <t>培训费</t>
  </si>
  <si>
    <t>17</t>
  </si>
  <si>
    <t>公务接待费</t>
  </si>
  <si>
    <t>取暖费</t>
  </si>
  <si>
    <t>28</t>
  </si>
  <si>
    <t>工会经费</t>
  </si>
  <si>
    <t>29</t>
  </si>
  <si>
    <t>福利费</t>
  </si>
  <si>
    <t>公务通讯补贴</t>
  </si>
  <si>
    <t>31</t>
  </si>
  <si>
    <t>公务用车运行维护费</t>
  </si>
  <si>
    <t>其他商品和服务支出</t>
  </si>
  <si>
    <t>一般公共预算“三公”经费支出表</t>
  </si>
  <si>
    <t>表四</t>
  </si>
  <si>
    <r>
      <t xml:space="preserve"> 2019</t>
    </r>
    <r>
      <rPr>
        <b/>
        <sz val="10.5"/>
        <color indexed="8"/>
        <rFont val="宋体"/>
        <family val="0"/>
      </rPr>
      <t>年预算数</t>
    </r>
  </si>
  <si>
    <r>
      <t xml:space="preserve"> 2019</t>
    </r>
    <r>
      <rPr>
        <b/>
        <sz val="10.5"/>
        <color indexed="8"/>
        <rFont val="宋体"/>
        <family val="0"/>
      </rPr>
      <t>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</si>
  <si>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</si>
  <si>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</si>
  <si>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</si>
  <si>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</si>
  <si>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</si>
  <si>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</si>
  <si>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</si>
  <si>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</si>
  <si>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表五</t>
  </si>
  <si>
    <t>科目名称　</t>
  </si>
  <si>
    <t>单位代码　</t>
  </si>
  <si>
    <t>本年政府性基金预算财政拨款支出</t>
  </si>
  <si>
    <t>说明：本部门2020年没有使用政府性基金安排的支出，故本表无数据。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</si>
  <si>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</si>
  <si>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</si>
  <si>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</si>
  <si>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</si>
  <si>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</si>
  <si>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</si>
  <si>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</si>
  <si>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</si>
  <si>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</si>
  <si>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</si>
  <si>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</si>
  <si>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</si>
  <si>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</si>
  <si>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</si>
  <si>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</si>
  <si>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</si>
  <si>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</si>
  <si>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</si>
  <si>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</si>
  <si>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</si>
  <si>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</si>
  <si>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</si>
  <si>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</si>
  <si>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</si>
  <si>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</si>
  <si>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</si>
  <si>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</si>
  <si>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</si>
  <si>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</si>
  <si>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</si>
  <si>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其他政府办公厅（室）及相关机构事务支出</t>
  </si>
  <si>
    <t xml:space="preserve">    机关事业单位基本养老保险缴费支出</t>
  </si>
  <si>
    <t>合 计</t>
  </si>
  <si>
    <t>部门支出总表</t>
  </si>
  <si>
    <t>表八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</si>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</sst>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libri Light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.5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99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63" applyFont="1" applyBorder="1" applyAlignment="1">
      <alignment horizontal="left" vertical="center"/>
      <protection/>
    </xf>
    <xf numFmtId="176" fontId="54" fillId="0" borderId="11" xfId="63" applyNumberFormat="1" applyFont="1" applyBorder="1" applyAlignment="1">
      <alignment horizontal="left" vertical="center"/>
      <protection/>
    </xf>
    <xf numFmtId="0" fontId="54" fillId="0" borderId="12" xfId="63" applyFont="1" applyBorder="1" applyAlignment="1">
      <alignment horizontal="left" vertical="center"/>
      <protection/>
    </xf>
    <xf numFmtId="176" fontId="53" fillId="0" borderId="11" xfId="63" applyNumberFormat="1" applyFont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176" fontId="54" fillId="0" borderId="11" xfId="0" applyNumberFormat="1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5" fillId="0" borderId="11" xfId="63" applyFont="1" applyBorder="1" applyAlignment="1">
      <alignment horizontal="left" vertical="center"/>
      <protection/>
    </xf>
    <xf numFmtId="0" fontId="56" fillId="0" borderId="1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/>
    </xf>
    <xf numFmtId="43" fontId="54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6" fillId="0" borderId="13" xfId="0" applyFont="1" applyBorder="1" applyAlignment="1">
      <alignment vertical="center"/>
    </xf>
    <xf numFmtId="4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3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43" fontId="5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4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2" fillId="0" borderId="11" xfId="0" applyNumberFormat="1" applyFont="1" applyFill="1" applyBorder="1" applyAlignment="1" applyProtection="1">
      <alignment horizontal="left" vertical="center" wrapText="1"/>
      <protection/>
    </xf>
    <xf numFmtId="0" fontId="63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4" xfId="63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63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vertical="center" wrapText="1"/>
    </xf>
    <xf numFmtId="0" fontId="53" fillId="0" borderId="14" xfId="63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1" xfId="63" applyFont="1" applyBorder="1" applyAlignment="1">
      <alignment horizontal="center" vertical="center" wrapText="1"/>
      <protection/>
    </xf>
    <xf numFmtId="49" fontId="14" fillId="0" borderId="11" xfId="63" applyNumberFormat="1" applyFont="1" applyBorder="1" applyAlignment="1">
      <alignment horizontal="left" vertical="center" wrapText="1"/>
      <protection/>
    </xf>
    <xf numFmtId="0" fontId="61" fillId="0" borderId="11" xfId="63" applyFont="1" applyFill="1" applyBorder="1" applyAlignment="1">
      <alignment horizontal="center" vertical="center" wrapText="1"/>
      <protection/>
    </xf>
    <xf numFmtId="49" fontId="53" fillId="0" borderId="16" xfId="0" applyNumberFormat="1" applyFont="1" applyBorder="1" applyAlignment="1">
      <alignment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49" fontId="53" fillId="0" borderId="11" xfId="63" applyNumberFormat="1" applyFont="1" applyBorder="1" applyAlignment="1">
      <alignment horizontal="left" vertical="center" wrapText="1"/>
      <protection/>
    </xf>
    <xf numFmtId="0" fontId="61" fillId="0" borderId="11" xfId="63" applyFont="1" applyBorder="1" applyAlignment="1">
      <alignment horizontal="center" vertical="center" wrapText="1"/>
      <protection/>
    </xf>
    <xf numFmtId="43" fontId="53" fillId="0" borderId="11" xfId="63" applyNumberFormat="1" applyFont="1" applyBorder="1" applyAlignment="1">
      <alignment horizontal="center" vertical="center" wrapText="1"/>
      <protection/>
    </xf>
    <xf numFmtId="43" fontId="0" fillId="0" borderId="12" xfId="0" applyNumberFormat="1" applyFont="1" applyFill="1" applyBorder="1" applyAlignment="1" applyProtection="1">
      <alignment horizontal="center" vertical="center"/>
      <protection/>
    </xf>
    <xf numFmtId="49" fontId="53" fillId="0" borderId="15" xfId="0" applyNumberFormat="1" applyFont="1" applyBorder="1" applyAlignment="1">
      <alignment vertical="center" wrapText="1"/>
    </xf>
    <xf numFmtId="0" fontId="53" fillId="0" borderId="15" xfId="63" applyFont="1" applyFill="1" applyBorder="1" applyAlignment="1">
      <alignment horizontal="center" vertical="center" wrapText="1"/>
      <protection/>
    </xf>
    <xf numFmtId="0" fontId="53" fillId="0" borderId="15" xfId="0" applyFont="1" applyBorder="1" applyAlignment="1">
      <alignment horizontal="center" vertical="center" wrapText="1"/>
    </xf>
    <xf numFmtId="0" fontId="53" fillId="0" borderId="14" xfId="63" applyFont="1" applyBorder="1" applyAlignment="1">
      <alignment horizontal="center" vertical="center" wrapText="1"/>
      <protection/>
    </xf>
    <xf numFmtId="0" fontId="61" fillId="0" borderId="14" xfId="63" applyFont="1" applyBorder="1" applyAlignment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77" fontId="53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horizontal="right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9" sqref="F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2.00390625" style="0" customWidth="1"/>
    <col min="6" max="6" width="24.421875" style="0" customWidth="1"/>
  </cols>
  <sheetData>
    <row r="1" spans="1:6" ht="38.25" customHeight="1">
      <c r="A1" s="90" t="s">
        <v>0</v>
      </c>
      <c r="B1" s="90"/>
      <c r="C1" s="90"/>
      <c r="D1" s="90"/>
      <c r="E1" s="90"/>
      <c r="F1" s="90"/>
    </row>
    <row r="2" spans="1:6" ht="14.25">
      <c r="A2" s="91" t="s">
        <v>1</v>
      </c>
      <c r="B2" s="91"/>
      <c r="C2" s="91"/>
      <c r="D2" s="91"/>
      <c r="E2" s="92" t="s">
        <v>2</v>
      </c>
      <c r="F2" s="92"/>
    </row>
    <row r="3" spans="1:6" ht="29.25" customHeight="1">
      <c r="A3" s="93" t="s">
        <v>3</v>
      </c>
      <c r="B3" s="94"/>
      <c r="C3" s="93" t="s">
        <v>4</v>
      </c>
      <c r="D3" s="95"/>
      <c r="E3" s="95"/>
      <c r="F3" s="94"/>
    </row>
    <row r="4" spans="1:6" ht="24.75" customHeight="1">
      <c r="A4" s="22" t="s">
        <v>5</v>
      </c>
      <c r="B4" s="22" t="s">
        <v>6</v>
      </c>
      <c r="C4" s="22" t="s">
        <v>5</v>
      </c>
      <c r="D4" s="22" t="s">
        <v>7</v>
      </c>
      <c r="E4" s="96" t="s">
        <v>8</v>
      </c>
      <c r="F4" s="96" t="s">
        <v>9</v>
      </c>
    </row>
    <row r="5" spans="1:6" ht="33.75" customHeight="1">
      <c r="A5" s="23" t="s">
        <v>10</v>
      </c>
      <c r="B5" s="97">
        <v>3769.57</v>
      </c>
      <c r="C5" s="23" t="s">
        <v>11</v>
      </c>
      <c r="D5" s="97">
        <v>3769.57</v>
      </c>
      <c r="E5" s="97">
        <v>3769.57</v>
      </c>
      <c r="F5" s="23"/>
    </row>
    <row r="6" spans="1:6" ht="33.75" customHeight="1">
      <c r="A6" s="98" t="s">
        <v>12</v>
      </c>
      <c r="B6" s="97">
        <v>3769.57</v>
      </c>
      <c r="C6" s="98" t="s">
        <v>13</v>
      </c>
      <c r="D6" s="97">
        <v>3769.57</v>
      </c>
      <c r="E6" s="97">
        <v>3769.57</v>
      </c>
      <c r="F6" s="23"/>
    </row>
    <row r="7" spans="1:6" ht="33.75" customHeight="1">
      <c r="A7" s="98" t="s">
        <v>14</v>
      </c>
      <c r="B7" s="97"/>
      <c r="C7" s="98" t="s">
        <v>15</v>
      </c>
      <c r="D7" s="97"/>
      <c r="E7" s="97"/>
      <c r="F7" s="23"/>
    </row>
    <row r="8" spans="1:6" ht="33.75" customHeight="1">
      <c r="A8" s="98"/>
      <c r="B8" s="97"/>
      <c r="C8" s="98" t="s">
        <v>16</v>
      </c>
      <c r="D8" s="97"/>
      <c r="E8" s="97"/>
      <c r="F8" s="23"/>
    </row>
    <row r="9" spans="1:6" ht="33.75" customHeight="1">
      <c r="A9" s="98" t="s">
        <v>17</v>
      </c>
      <c r="B9" s="97"/>
      <c r="C9" s="98" t="s">
        <v>18</v>
      </c>
      <c r="D9" s="97"/>
      <c r="E9" s="97"/>
      <c r="F9" s="23"/>
    </row>
    <row r="10" spans="1:6" ht="33.75" customHeight="1">
      <c r="A10" s="98" t="s">
        <v>12</v>
      </c>
      <c r="B10" s="97"/>
      <c r="C10" s="98" t="s">
        <v>19</v>
      </c>
      <c r="D10" s="97"/>
      <c r="E10" s="97"/>
      <c r="F10" s="23"/>
    </row>
    <row r="11" spans="1:6" ht="33.75" customHeight="1">
      <c r="A11" s="98" t="s">
        <v>14</v>
      </c>
      <c r="B11" s="97"/>
      <c r="C11" s="98" t="s">
        <v>19</v>
      </c>
      <c r="D11" s="97"/>
      <c r="E11" s="97"/>
      <c r="F11" s="23"/>
    </row>
    <row r="12" spans="1:6" ht="33.75" customHeight="1">
      <c r="A12" s="97"/>
      <c r="B12" s="97"/>
      <c r="C12" s="98"/>
      <c r="D12" s="97"/>
      <c r="E12" s="97"/>
      <c r="F12" s="23"/>
    </row>
    <row r="13" spans="1:6" ht="33.75" customHeight="1">
      <c r="A13" s="97"/>
      <c r="B13" s="97"/>
      <c r="C13" s="97" t="s">
        <v>20</v>
      </c>
      <c r="D13" s="97"/>
      <c r="E13" s="97"/>
      <c r="F13" s="23"/>
    </row>
    <row r="14" spans="1:6" ht="33.75" customHeight="1">
      <c r="A14" s="97"/>
      <c r="B14" s="97"/>
      <c r="C14" s="97"/>
      <c r="D14" s="97"/>
      <c r="E14" s="97"/>
      <c r="F14" s="23"/>
    </row>
    <row r="15" spans="1:6" ht="33.75" customHeight="1">
      <c r="A15" s="97" t="s">
        <v>21</v>
      </c>
      <c r="B15" s="97">
        <v>3769.57</v>
      </c>
      <c r="C15" s="97" t="s">
        <v>22</v>
      </c>
      <c r="D15" s="97">
        <v>3769.57</v>
      </c>
      <c r="E15" s="97">
        <v>3769.57</v>
      </c>
      <c r="F15" s="23"/>
    </row>
    <row r="16" ht="22.5">
      <c r="A16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7">
      <selection activeCell="C12" sqref="C1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" t="s">
        <v>23</v>
      </c>
      <c r="B1" s="1"/>
      <c r="C1" s="1"/>
      <c r="D1" s="1"/>
      <c r="E1" s="1"/>
      <c r="F1" s="1"/>
    </row>
    <row r="2" spans="1:6" ht="16.5" customHeight="1">
      <c r="A2" s="85" t="s">
        <v>24</v>
      </c>
      <c r="B2" s="86"/>
      <c r="C2" s="86"/>
      <c r="D2" s="86"/>
      <c r="E2" s="86"/>
      <c r="F2" s="87" t="s">
        <v>2</v>
      </c>
    </row>
    <row r="3" spans="1:6" ht="45" customHeight="1">
      <c r="A3" s="23" t="s">
        <v>25</v>
      </c>
      <c r="B3" s="23"/>
      <c r="C3" s="23" t="s">
        <v>26</v>
      </c>
      <c r="D3" s="23"/>
      <c r="E3" s="23"/>
      <c r="F3" s="23" t="s">
        <v>27</v>
      </c>
    </row>
    <row r="4" spans="1:6" ht="45" customHeight="1">
      <c r="A4" s="23" t="s">
        <v>28</v>
      </c>
      <c r="B4" s="23" t="s">
        <v>29</v>
      </c>
      <c r="C4" s="23" t="s">
        <v>30</v>
      </c>
      <c r="D4" s="23" t="s">
        <v>31</v>
      </c>
      <c r="E4" s="23" t="s">
        <v>32</v>
      </c>
      <c r="F4" s="23"/>
    </row>
    <row r="5" spans="1:6" ht="45" customHeight="1">
      <c r="A5" s="65">
        <v>201</v>
      </c>
      <c r="B5" s="65" t="s">
        <v>33</v>
      </c>
      <c r="C5" s="49">
        <v>3209.34</v>
      </c>
      <c r="D5" s="49">
        <v>1947.38</v>
      </c>
      <c r="E5" s="49">
        <v>1261.96</v>
      </c>
      <c r="F5" s="23"/>
    </row>
    <row r="6" spans="1:6" ht="45" customHeight="1">
      <c r="A6" s="65">
        <v>2010301</v>
      </c>
      <c r="B6" s="65" t="s">
        <v>34</v>
      </c>
      <c r="C6" s="49">
        <v>1947.38</v>
      </c>
      <c r="D6" s="49">
        <v>1947.38</v>
      </c>
      <c r="E6" s="73" t="s">
        <v>35</v>
      </c>
      <c r="F6" s="23"/>
    </row>
    <row r="7" spans="1:6" ht="45" customHeight="1">
      <c r="A7" s="65">
        <v>2010302</v>
      </c>
      <c r="B7" s="65" t="s">
        <v>36</v>
      </c>
      <c r="C7" s="49">
        <v>1248.37</v>
      </c>
      <c r="D7" s="73" t="s">
        <v>35</v>
      </c>
      <c r="E7" s="49">
        <v>1248.37</v>
      </c>
      <c r="F7" s="23"/>
    </row>
    <row r="8" spans="1:6" ht="45" customHeight="1">
      <c r="A8" s="65">
        <v>2010304</v>
      </c>
      <c r="B8" s="65" t="s">
        <v>37</v>
      </c>
      <c r="C8" s="49">
        <v>12.09</v>
      </c>
      <c r="D8" s="73" t="s">
        <v>35</v>
      </c>
      <c r="E8" s="49">
        <v>12.09</v>
      </c>
      <c r="F8" s="23"/>
    </row>
    <row r="9" spans="1:6" ht="45" customHeight="1">
      <c r="A9" s="65">
        <v>2010305</v>
      </c>
      <c r="B9" s="65" t="s">
        <v>38</v>
      </c>
      <c r="C9" s="49">
        <v>1.5</v>
      </c>
      <c r="D9" s="73" t="s">
        <v>35</v>
      </c>
      <c r="E9" s="49">
        <v>1.5</v>
      </c>
      <c r="F9" s="23"/>
    </row>
    <row r="10" spans="1:6" ht="45" customHeight="1">
      <c r="A10" s="65">
        <v>208</v>
      </c>
      <c r="B10" s="65" t="s">
        <v>39</v>
      </c>
      <c r="C10" s="49">
        <v>238.13</v>
      </c>
      <c r="D10" s="49">
        <v>238.13</v>
      </c>
      <c r="E10" s="73" t="s">
        <v>35</v>
      </c>
      <c r="F10" s="23"/>
    </row>
    <row r="11" spans="1:6" ht="45" customHeight="1">
      <c r="A11" s="65">
        <v>2080505</v>
      </c>
      <c r="B11" s="65" t="s">
        <v>40</v>
      </c>
      <c r="C11" s="49">
        <v>238.13</v>
      </c>
      <c r="D11" s="49">
        <v>238.13</v>
      </c>
      <c r="E11" s="73" t="s">
        <v>35</v>
      </c>
      <c r="F11" s="23"/>
    </row>
    <row r="12" spans="1:6" ht="45" customHeight="1">
      <c r="A12" s="65">
        <v>210</v>
      </c>
      <c r="B12" s="65" t="s">
        <v>41</v>
      </c>
      <c r="C12" s="49">
        <v>154.31</v>
      </c>
      <c r="D12" s="49">
        <v>154.31</v>
      </c>
      <c r="E12" s="73" t="s">
        <v>35</v>
      </c>
      <c r="F12" s="23"/>
    </row>
    <row r="13" spans="1:6" ht="45" customHeight="1">
      <c r="A13" s="65">
        <v>2101101</v>
      </c>
      <c r="B13" s="65" t="s">
        <v>42</v>
      </c>
      <c r="C13" s="49">
        <v>119.04</v>
      </c>
      <c r="D13" s="49">
        <v>119.04</v>
      </c>
      <c r="E13" s="73" t="s">
        <v>35</v>
      </c>
      <c r="F13" s="23"/>
    </row>
    <row r="14" spans="1:6" ht="45" customHeight="1">
      <c r="A14" s="65">
        <v>2101103</v>
      </c>
      <c r="B14" s="65" t="s">
        <v>43</v>
      </c>
      <c r="C14" s="49">
        <v>35.27</v>
      </c>
      <c r="D14" s="49">
        <v>35.27</v>
      </c>
      <c r="E14" s="73" t="s">
        <v>35</v>
      </c>
      <c r="F14" s="23"/>
    </row>
    <row r="15" spans="1:6" ht="45" customHeight="1">
      <c r="A15" s="65">
        <v>221</v>
      </c>
      <c r="B15" s="65" t="s">
        <v>44</v>
      </c>
      <c r="C15" s="49">
        <v>167.79</v>
      </c>
      <c r="D15" s="49">
        <v>167.79</v>
      </c>
      <c r="E15" s="73" t="s">
        <v>35</v>
      </c>
      <c r="F15" s="23"/>
    </row>
    <row r="16" spans="1:6" ht="45" customHeight="1">
      <c r="A16" s="65">
        <v>2210201</v>
      </c>
      <c r="B16" s="65" t="s">
        <v>45</v>
      </c>
      <c r="C16" s="49">
        <v>167.79</v>
      </c>
      <c r="D16" s="49">
        <v>167.79</v>
      </c>
      <c r="E16" s="73" t="s">
        <v>35</v>
      </c>
      <c r="F16" s="23"/>
    </row>
    <row r="17" spans="1:6" ht="45" customHeight="1">
      <c r="A17" s="23" t="s">
        <v>7</v>
      </c>
      <c r="B17" s="23" t="s">
        <v>19</v>
      </c>
      <c r="C17" s="49">
        <f>C15+C12+C10+C6</f>
        <v>2507.61</v>
      </c>
      <c r="D17" s="49">
        <f>D15+D12+D10+D6</f>
        <v>2507.61</v>
      </c>
      <c r="E17" s="49" t="str">
        <f>E6</f>
        <v>—</v>
      </c>
      <c r="F17" s="23"/>
    </row>
    <row r="18" spans="1:6" ht="15">
      <c r="A18" s="88" t="s">
        <v>46</v>
      </c>
      <c r="B18" s="89"/>
      <c r="C18" s="89"/>
      <c r="D18" s="89"/>
      <c r="E18" s="89"/>
      <c r="F18" s="89"/>
    </row>
  </sheetData>
  <sheetProtection/>
  <mergeCells count="5">
    <mergeCell ref="A1:F1"/>
    <mergeCell ref="A3:B3"/>
    <mergeCell ref="C3:E3"/>
    <mergeCell ref="A18:F1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7">
      <selection activeCell="G29" sqref="G29"/>
    </sheetView>
  </sheetViews>
  <sheetFormatPr defaultColWidth="9.00390625" defaultRowHeight="15"/>
  <cols>
    <col min="1" max="1" width="7.00390625" style="0" customWidth="1"/>
    <col min="2" max="2" width="7.00390625" style="28" customWidth="1"/>
    <col min="3" max="3" width="15.7109375" style="0" customWidth="1"/>
    <col min="4" max="4" width="13.00390625" style="35" customWidth="1"/>
    <col min="5" max="5" width="7.421875" style="0" customWidth="1"/>
    <col min="6" max="6" width="7.140625" style="36" customWidth="1"/>
    <col min="7" max="7" width="16.421875" style="0" customWidth="1"/>
    <col min="8" max="8" width="11.140625" style="35" customWidth="1"/>
    <col min="9" max="9" width="10.8515625" style="0" customWidth="1"/>
    <col min="10" max="10" width="7.8515625" style="0" customWidth="1"/>
  </cols>
  <sheetData>
    <row r="1" spans="1:10" ht="42.7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>
      <c r="A2" s="38" t="s">
        <v>48</v>
      </c>
      <c r="B2" s="29"/>
      <c r="I2" s="84" t="s">
        <v>2</v>
      </c>
      <c r="J2" s="4"/>
    </row>
    <row r="3" spans="1:10" ht="33" customHeight="1">
      <c r="A3" s="22" t="s">
        <v>49</v>
      </c>
      <c r="B3" s="22"/>
      <c r="C3" s="22"/>
      <c r="D3" s="22"/>
      <c r="E3" s="22" t="s">
        <v>50</v>
      </c>
      <c r="F3" s="22"/>
      <c r="G3" s="22"/>
      <c r="H3" s="22"/>
      <c r="I3" s="22"/>
      <c r="J3" s="22" t="s">
        <v>27</v>
      </c>
    </row>
    <row r="4" spans="1:10" ht="30.75" customHeight="1">
      <c r="A4" s="22" t="s">
        <v>28</v>
      </c>
      <c r="B4" s="22"/>
      <c r="C4" s="22" t="s">
        <v>29</v>
      </c>
      <c r="D4" s="22" t="s">
        <v>7</v>
      </c>
      <c r="E4" s="22" t="s">
        <v>28</v>
      </c>
      <c r="F4" s="22"/>
      <c r="G4" s="22" t="s">
        <v>29</v>
      </c>
      <c r="H4" s="39" t="s">
        <v>51</v>
      </c>
      <c r="I4" s="22" t="s">
        <v>52</v>
      </c>
      <c r="J4" s="22"/>
    </row>
    <row r="5" spans="1:10" ht="30.75" customHeight="1">
      <c r="A5" s="40" t="s">
        <v>53</v>
      </c>
      <c r="B5" s="41" t="s">
        <v>54</v>
      </c>
      <c r="C5" s="22"/>
      <c r="D5" s="22"/>
      <c r="E5" s="22" t="s">
        <v>53</v>
      </c>
      <c r="F5" s="42" t="s">
        <v>54</v>
      </c>
      <c r="G5" s="22"/>
      <c r="H5" s="43"/>
      <c r="I5" s="22"/>
      <c r="J5" s="22"/>
    </row>
    <row r="6" spans="1:10" ht="19.5" customHeight="1">
      <c r="A6" s="44">
        <v>501</v>
      </c>
      <c r="B6" s="45"/>
      <c r="C6" s="23" t="s">
        <v>55</v>
      </c>
      <c r="D6" s="23"/>
      <c r="E6" s="46">
        <v>301</v>
      </c>
      <c r="F6" s="47"/>
      <c r="G6" s="48" t="s">
        <v>56</v>
      </c>
      <c r="H6" s="49">
        <v>2235.91</v>
      </c>
      <c r="I6" s="23"/>
      <c r="J6" s="23"/>
    </row>
    <row r="7" spans="1:10" ht="19.5" customHeight="1">
      <c r="A7" s="50"/>
      <c r="B7" s="45" t="s">
        <v>57</v>
      </c>
      <c r="C7" s="23" t="s">
        <v>58</v>
      </c>
      <c r="D7" s="23">
        <v>1514.66</v>
      </c>
      <c r="E7" s="23"/>
      <c r="F7" s="51" t="s">
        <v>57</v>
      </c>
      <c r="G7" s="48" t="s">
        <v>59</v>
      </c>
      <c r="H7" s="52">
        <v>387.54</v>
      </c>
      <c r="I7" s="32"/>
      <c r="J7" s="32"/>
    </row>
    <row r="8" spans="1:10" ht="19.5" customHeight="1">
      <c r="A8" s="50"/>
      <c r="B8" s="45"/>
      <c r="C8" s="23"/>
      <c r="D8" s="23"/>
      <c r="E8" s="23"/>
      <c r="F8" s="51" t="s">
        <v>60</v>
      </c>
      <c r="G8" s="48" t="s">
        <v>61</v>
      </c>
      <c r="H8" s="52">
        <v>1010.84</v>
      </c>
      <c r="I8" s="23"/>
      <c r="J8" s="23"/>
    </row>
    <row r="9" spans="1:10" ht="19.5" customHeight="1">
      <c r="A9" s="50"/>
      <c r="B9" s="45"/>
      <c r="C9" s="23"/>
      <c r="D9" s="23"/>
      <c r="E9" s="23"/>
      <c r="F9" s="51" t="s">
        <v>62</v>
      </c>
      <c r="G9" s="48" t="s">
        <v>63</v>
      </c>
      <c r="H9" s="52">
        <v>116.28</v>
      </c>
      <c r="I9" s="23"/>
      <c r="J9" s="23"/>
    </row>
    <row r="10" spans="1:10" ht="26.25" customHeight="1">
      <c r="A10" s="53"/>
      <c r="B10" s="45" t="s">
        <v>60</v>
      </c>
      <c r="C10" s="23" t="s">
        <v>64</v>
      </c>
      <c r="D10" s="23">
        <v>404.34</v>
      </c>
      <c r="E10" s="23"/>
      <c r="F10" s="51" t="s">
        <v>65</v>
      </c>
      <c r="G10" s="48" t="s">
        <v>66</v>
      </c>
      <c r="H10" s="52">
        <v>238.13</v>
      </c>
      <c r="I10" s="23"/>
      <c r="J10" s="23"/>
    </row>
    <row r="11" spans="1:10" ht="19.5" customHeight="1">
      <c r="A11" s="54"/>
      <c r="B11" s="45"/>
      <c r="C11" s="23"/>
      <c r="D11" s="23"/>
      <c r="E11" s="23"/>
      <c r="F11" s="55" t="s">
        <v>67</v>
      </c>
      <c r="G11" s="56" t="s">
        <v>68</v>
      </c>
      <c r="H11" s="52">
        <v>119.04</v>
      </c>
      <c r="I11" s="23"/>
      <c r="J11" s="23"/>
    </row>
    <row r="12" spans="1:10" ht="19.5" customHeight="1">
      <c r="A12" s="54"/>
      <c r="B12" s="45"/>
      <c r="C12" s="23"/>
      <c r="D12" s="23"/>
      <c r="E12" s="23"/>
      <c r="F12" s="55" t="s">
        <v>69</v>
      </c>
      <c r="G12" s="57" t="s">
        <v>70</v>
      </c>
      <c r="H12" s="52">
        <v>11.9</v>
      </c>
      <c r="I12" s="23"/>
      <c r="J12" s="23"/>
    </row>
    <row r="13" spans="1:10" ht="19.5" customHeight="1">
      <c r="A13" s="58"/>
      <c r="B13" s="45"/>
      <c r="C13" s="23"/>
      <c r="D13" s="23"/>
      <c r="E13" s="23"/>
      <c r="F13" s="55" t="s">
        <v>71</v>
      </c>
      <c r="G13" s="57" t="s">
        <v>72</v>
      </c>
      <c r="H13" s="52">
        <v>35.27</v>
      </c>
      <c r="I13" s="23"/>
      <c r="J13" s="23"/>
    </row>
    <row r="14" spans="1:10" ht="19.5" customHeight="1">
      <c r="A14" s="44"/>
      <c r="B14" s="45" t="s">
        <v>62</v>
      </c>
      <c r="C14" s="23" t="s">
        <v>45</v>
      </c>
      <c r="D14" s="59">
        <v>167.79</v>
      </c>
      <c r="E14" s="23"/>
      <c r="F14" s="51" t="s">
        <v>73</v>
      </c>
      <c r="G14" s="48" t="s">
        <v>45</v>
      </c>
      <c r="H14" s="52">
        <v>167.79</v>
      </c>
      <c r="I14" s="23"/>
      <c r="J14" s="23"/>
    </row>
    <row r="15" spans="1:10" ht="19.5" customHeight="1">
      <c r="A15" s="44"/>
      <c r="B15" s="45" t="s">
        <v>74</v>
      </c>
      <c r="C15" s="60" t="s">
        <v>75</v>
      </c>
      <c r="D15" s="59">
        <v>149.12</v>
      </c>
      <c r="E15" s="23"/>
      <c r="F15" s="51" t="s">
        <v>74</v>
      </c>
      <c r="G15" s="57" t="s">
        <v>75</v>
      </c>
      <c r="H15" s="52">
        <v>149.12</v>
      </c>
      <c r="I15" s="23"/>
      <c r="J15" s="23"/>
    </row>
    <row r="16" spans="1:10" ht="19.5" customHeight="1">
      <c r="A16" s="61" t="s">
        <v>76</v>
      </c>
      <c r="B16" s="62"/>
      <c r="C16" s="63" t="s">
        <v>77</v>
      </c>
      <c r="D16" s="64">
        <v>271.7</v>
      </c>
      <c r="E16" s="65">
        <v>302</v>
      </c>
      <c r="F16" s="66"/>
      <c r="G16" s="67" t="s">
        <v>78</v>
      </c>
      <c r="H16" s="52">
        <v>271.7</v>
      </c>
      <c r="I16" s="23"/>
      <c r="J16" s="23"/>
    </row>
    <row r="17" spans="1:10" ht="19.5" customHeight="1">
      <c r="A17" s="54"/>
      <c r="B17" s="68"/>
      <c r="C17" s="69"/>
      <c r="D17" s="70"/>
      <c r="E17" s="65"/>
      <c r="F17" s="71" t="s">
        <v>57</v>
      </c>
      <c r="G17" s="72" t="s">
        <v>79</v>
      </c>
      <c r="H17" s="52">
        <v>4.78</v>
      </c>
      <c r="I17" s="23"/>
      <c r="J17" s="23"/>
    </row>
    <row r="18" spans="1:10" ht="19.5" customHeight="1">
      <c r="A18" s="54"/>
      <c r="B18" s="68"/>
      <c r="C18" s="69"/>
      <c r="D18" s="70"/>
      <c r="E18" s="65"/>
      <c r="F18" s="71" t="s">
        <v>80</v>
      </c>
      <c r="G18" s="72" t="s">
        <v>81</v>
      </c>
      <c r="H18" s="52">
        <v>1.07</v>
      </c>
      <c r="I18" s="23"/>
      <c r="J18" s="23"/>
    </row>
    <row r="19" spans="1:10" ht="19.5" customHeight="1">
      <c r="A19" s="54"/>
      <c r="B19" s="68"/>
      <c r="C19" s="69"/>
      <c r="D19" s="70"/>
      <c r="E19" s="65"/>
      <c r="F19" s="71" t="s">
        <v>82</v>
      </c>
      <c r="G19" s="72" t="s">
        <v>83</v>
      </c>
      <c r="H19" s="52">
        <v>4.54</v>
      </c>
      <c r="I19" s="32"/>
      <c r="J19" s="32"/>
    </row>
    <row r="20" spans="1:10" ht="19.5" customHeight="1">
      <c r="A20" s="54"/>
      <c r="B20" s="68"/>
      <c r="C20" s="69"/>
      <c r="D20" s="70"/>
      <c r="E20" s="65"/>
      <c r="F20" s="71" t="s">
        <v>84</v>
      </c>
      <c r="G20" s="72" t="s">
        <v>85</v>
      </c>
      <c r="H20" s="52">
        <v>6.91</v>
      </c>
      <c r="I20" s="32"/>
      <c r="J20" s="32"/>
    </row>
    <row r="21" spans="1:10" ht="19.5" customHeight="1">
      <c r="A21" s="54"/>
      <c r="B21" s="68"/>
      <c r="C21" s="69"/>
      <c r="D21" s="70"/>
      <c r="E21" s="65"/>
      <c r="F21" s="71" t="s">
        <v>71</v>
      </c>
      <c r="G21" s="72" t="s">
        <v>86</v>
      </c>
      <c r="H21" s="52">
        <v>49.1</v>
      </c>
      <c r="I21" s="32"/>
      <c r="J21" s="32"/>
    </row>
    <row r="22" spans="1:10" ht="19.5" customHeight="1">
      <c r="A22" s="54"/>
      <c r="B22" s="68"/>
      <c r="C22" s="69"/>
      <c r="D22" s="70"/>
      <c r="E22" s="65"/>
      <c r="F22" s="71" t="s">
        <v>73</v>
      </c>
      <c r="G22" s="72" t="s">
        <v>87</v>
      </c>
      <c r="H22" s="52">
        <v>2.55</v>
      </c>
      <c r="I22" s="32"/>
      <c r="J22" s="32"/>
    </row>
    <row r="23" spans="1:10" ht="19.5" customHeight="1">
      <c r="A23" s="54"/>
      <c r="B23" s="68"/>
      <c r="C23" s="69"/>
      <c r="D23" s="70"/>
      <c r="E23" s="65"/>
      <c r="F23" s="71" t="s">
        <v>88</v>
      </c>
      <c r="G23" s="72" t="s">
        <v>89</v>
      </c>
      <c r="H23" s="52">
        <v>8.01</v>
      </c>
      <c r="I23" s="32"/>
      <c r="J23" s="32"/>
    </row>
    <row r="24" spans="1:10" ht="19.5" customHeight="1">
      <c r="A24" s="54"/>
      <c r="B24" s="68"/>
      <c r="C24" s="69"/>
      <c r="D24" s="70"/>
      <c r="E24" s="65"/>
      <c r="F24" s="71" t="s">
        <v>90</v>
      </c>
      <c r="G24" s="72" t="s">
        <v>91</v>
      </c>
      <c r="H24" s="52">
        <v>7.05</v>
      </c>
      <c r="I24" s="32"/>
      <c r="J24" s="32"/>
    </row>
    <row r="25" spans="1:10" ht="19.5" customHeight="1">
      <c r="A25" s="54"/>
      <c r="B25" s="68"/>
      <c r="C25" s="69"/>
      <c r="D25" s="70"/>
      <c r="E25" s="65"/>
      <c r="F25" s="71" t="s">
        <v>92</v>
      </c>
      <c r="G25" s="72" t="s">
        <v>93</v>
      </c>
      <c r="H25" s="52">
        <v>7.79</v>
      </c>
      <c r="I25" s="32"/>
      <c r="J25" s="32"/>
    </row>
    <row r="26" spans="1:10" ht="19.5" customHeight="1">
      <c r="A26" s="54"/>
      <c r="B26" s="68"/>
      <c r="C26" s="69"/>
      <c r="D26" s="70"/>
      <c r="E26" s="65"/>
      <c r="F26" s="71" t="s">
        <v>65</v>
      </c>
      <c r="G26" s="72" t="s">
        <v>94</v>
      </c>
      <c r="H26" s="52">
        <v>35.5</v>
      </c>
      <c r="I26" s="32"/>
      <c r="J26" s="32"/>
    </row>
    <row r="27" spans="1:10" ht="19.5" customHeight="1">
      <c r="A27" s="54"/>
      <c r="B27" s="68"/>
      <c r="C27" s="69"/>
      <c r="D27" s="70"/>
      <c r="E27" s="65"/>
      <c r="F27" s="71" t="s">
        <v>95</v>
      </c>
      <c r="G27" s="72" t="s">
        <v>96</v>
      </c>
      <c r="H27" s="73">
        <v>30.29</v>
      </c>
      <c r="I27" s="32"/>
      <c r="J27" s="32"/>
    </row>
    <row r="28" spans="1:10" ht="19.5" customHeight="1">
      <c r="A28" s="54"/>
      <c r="B28" s="68"/>
      <c r="C28" s="69"/>
      <c r="D28" s="70"/>
      <c r="E28" s="65"/>
      <c r="F28" s="71" t="s">
        <v>97</v>
      </c>
      <c r="G28" s="72" t="s">
        <v>98</v>
      </c>
      <c r="H28" s="74">
        <v>0.45</v>
      </c>
      <c r="I28" s="32"/>
      <c r="J28" s="32"/>
    </row>
    <row r="29" spans="1:10" ht="19.5" customHeight="1">
      <c r="A29" s="54"/>
      <c r="B29" s="68"/>
      <c r="C29" s="69"/>
      <c r="D29" s="70"/>
      <c r="E29" s="65"/>
      <c r="F29" s="71" t="s">
        <v>84</v>
      </c>
      <c r="G29" s="72" t="s">
        <v>99</v>
      </c>
      <c r="H29" s="74">
        <v>16.73</v>
      </c>
      <c r="I29" s="32"/>
      <c r="J29" s="32"/>
    </row>
    <row r="30" spans="1:10" ht="19.5" customHeight="1">
      <c r="A30" s="54"/>
      <c r="B30" s="68"/>
      <c r="C30" s="69"/>
      <c r="D30" s="70"/>
      <c r="E30" s="65"/>
      <c r="F30" s="71" t="s">
        <v>100</v>
      </c>
      <c r="G30" s="72" t="s">
        <v>101</v>
      </c>
      <c r="H30" s="52">
        <v>36.38</v>
      </c>
      <c r="I30" s="32"/>
      <c r="J30" s="32"/>
    </row>
    <row r="31" spans="1:10" ht="19.5" customHeight="1">
      <c r="A31" s="58"/>
      <c r="B31" s="75"/>
      <c r="C31" s="76"/>
      <c r="D31" s="77"/>
      <c r="E31" s="78"/>
      <c r="F31" s="71" t="s">
        <v>74</v>
      </c>
      <c r="G31" s="79" t="s">
        <v>102</v>
      </c>
      <c r="H31" s="73">
        <v>60.55</v>
      </c>
      <c r="I31" s="32"/>
      <c r="J31" s="32"/>
    </row>
    <row r="32" spans="1:10" ht="19.5" customHeight="1">
      <c r="A32" s="32"/>
      <c r="B32" s="80" t="s">
        <v>7</v>
      </c>
      <c r="C32" s="81"/>
      <c r="D32" s="82">
        <f>D16+D15+D14+D10+D7</f>
        <v>2507.61</v>
      </c>
      <c r="E32" s="23"/>
      <c r="F32" s="83"/>
      <c r="G32" s="23"/>
      <c r="H32" s="49">
        <f>H16+H6</f>
        <v>2507.6099999999997</v>
      </c>
      <c r="I32" s="23"/>
      <c r="J32" s="23"/>
    </row>
  </sheetData>
  <sheetProtection/>
  <mergeCells count="28">
    <mergeCell ref="A1:J1"/>
    <mergeCell ref="I2:J2"/>
    <mergeCell ref="A3:D3"/>
    <mergeCell ref="E3:I3"/>
    <mergeCell ref="A4:B4"/>
    <mergeCell ref="E4:F4"/>
    <mergeCell ref="B32:C32"/>
    <mergeCell ref="A7:A9"/>
    <mergeCell ref="A10:A13"/>
    <mergeCell ref="A16:A31"/>
    <mergeCell ref="B7:B9"/>
    <mergeCell ref="B10:B13"/>
    <mergeCell ref="B16:B31"/>
    <mergeCell ref="C4:C5"/>
    <mergeCell ref="C7:C9"/>
    <mergeCell ref="C10:C13"/>
    <mergeCell ref="C16:C31"/>
    <mergeCell ref="D4:D5"/>
    <mergeCell ref="D7:D9"/>
    <mergeCell ref="D10:D13"/>
    <mergeCell ref="D16:D31"/>
    <mergeCell ref="E7:E9"/>
    <mergeCell ref="E10:E13"/>
    <mergeCell ref="E17:E3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7" sqref="L7"/>
    </sheetView>
  </sheetViews>
  <sheetFormatPr defaultColWidth="9.00390625" defaultRowHeight="15"/>
  <cols>
    <col min="1" max="1" width="8.7109375" style="0" customWidth="1"/>
    <col min="2" max="2" width="9.140625" style="0" customWidth="1"/>
    <col min="3" max="3" width="7.57421875" style="0" customWidth="1"/>
    <col min="4" max="4" width="6.8515625" style="0" customWidth="1"/>
    <col min="5" max="6" width="8.00390625" style="0" customWidth="1"/>
    <col min="7" max="7" width="10.28125" style="0" customWidth="1"/>
    <col min="8" max="8" width="8.00390625" style="0" customWidth="1"/>
    <col min="9" max="9" width="7.7109375" style="0" customWidth="1"/>
    <col min="10" max="10" width="6.8515625" style="0" customWidth="1"/>
    <col min="11" max="11" width="7.7109375" style="0" customWidth="1"/>
    <col min="12" max="12" width="7.421875" style="0" customWidth="1"/>
    <col min="13" max="13" width="7.8515625" style="0" customWidth="1"/>
    <col min="14" max="14" width="6.8515625" style="0" customWidth="1"/>
    <col min="15" max="15" width="9.00390625" style="0" customWidth="1"/>
    <col min="16" max="16" width="6.8515625" style="0" customWidth="1"/>
    <col min="17" max="17" width="9.421875" style="0" customWidth="1"/>
    <col min="18" max="18" width="8.28125" style="0" customWidth="1"/>
  </cols>
  <sheetData>
    <row r="1" spans="1:18" ht="30" customHeight="1">
      <c r="A1" s="15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27" t="s">
        <v>104</v>
      </c>
      <c r="B2" s="27"/>
      <c r="C2" s="28"/>
      <c r="D2" s="28"/>
      <c r="E2" s="28"/>
      <c r="F2" s="28"/>
      <c r="G2" s="29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30" t="s">
        <v>105</v>
      </c>
      <c r="B3" s="30"/>
      <c r="C3" s="30"/>
      <c r="D3" s="30"/>
      <c r="E3" s="30"/>
      <c r="F3" s="30"/>
      <c r="G3" s="30" t="s">
        <v>106</v>
      </c>
      <c r="H3" s="30"/>
      <c r="I3" s="30"/>
      <c r="J3" s="30"/>
      <c r="K3" s="30"/>
      <c r="L3" s="30"/>
      <c r="M3" s="30" t="s">
        <v>107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93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93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93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31">
        <f>B6+C6+F6</f>
        <v>188.76</v>
      </c>
      <c r="B6" s="31">
        <v>135.98</v>
      </c>
      <c r="C6" s="31">
        <v>44.03</v>
      </c>
      <c r="D6" s="31">
        <v>0</v>
      </c>
      <c r="E6" s="31">
        <v>44.03</v>
      </c>
      <c r="F6" s="31">
        <v>8.75</v>
      </c>
      <c r="G6" s="31">
        <f>H6+I6+L6</f>
        <v>122.2</v>
      </c>
      <c r="H6" s="31">
        <v>71</v>
      </c>
      <c r="I6" s="31">
        <v>43.12</v>
      </c>
      <c r="J6" s="31"/>
      <c r="K6" s="31">
        <v>43.12</v>
      </c>
      <c r="L6" s="31">
        <v>8.08</v>
      </c>
      <c r="M6" s="31">
        <v>44.17</v>
      </c>
      <c r="N6" s="31">
        <v>0</v>
      </c>
      <c r="O6" s="34">
        <v>36.38</v>
      </c>
      <c r="P6" s="31">
        <v>0</v>
      </c>
      <c r="Q6" s="34">
        <v>36.38</v>
      </c>
      <c r="R6" s="34">
        <v>7.79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9.5">
      <c r="A11" s="33" t="s">
        <v>112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9.5">
      <c r="A12" s="19" t="s">
        <v>113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20">
    <mergeCell ref="A1:R1"/>
    <mergeCell ref="A2:B2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1" sqref="A21:F2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114</v>
      </c>
      <c r="B1" s="15"/>
      <c r="C1" s="15"/>
      <c r="D1" s="15"/>
      <c r="E1" s="15"/>
      <c r="F1" s="15"/>
    </row>
    <row r="2" spans="1:6" ht="21" customHeight="1">
      <c r="A2" s="20" t="s">
        <v>115</v>
      </c>
      <c r="E2" s="4" t="s">
        <v>2</v>
      </c>
      <c r="F2" s="4"/>
    </row>
    <row r="3" spans="1:6" ht="40.5" customHeight="1">
      <c r="A3" s="25" t="s">
        <v>28</v>
      </c>
      <c r="B3" s="25" t="s">
        <v>116</v>
      </c>
      <c r="C3" s="25" t="s">
        <v>117</v>
      </c>
      <c r="D3" s="25" t="s">
        <v>118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7" customHeight="1">
      <c r="A21" s="26" t="s">
        <v>119</v>
      </c>
      <c r="B21" s="26"/>
      <c r="C21" s="26"/>
      <c r="D21" s="26"/>
      <c r="E21" s="26"/>
      <c r="F21" s="26"/>
    </row>
    <row r="22" spans="1:6" ht="19.5">
      <c r="A22" s="19" t="s">
        <v>112</v>
      </c>
      <c r="B22" s="19"/>
      <c r="C22" s="19"/>
      <c r="D22" s="19"/>
      <c r="E22" s="19"/>
      <c r="F22" s="19"/>
    </row>
    <row r="23" spans="1:6" ht="19.5">
      <c r="A23" s="19" t="s">
        <v>120</v>
      </c>
      <c r="B23" s="19"/>
      <c r="C23" s="19"/>
      <c r="D23" s="19"/>
      <c r="E23" s="19"/>
      <c r="F23" s="19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5" sqref="B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121</v>
      </c>
      <c r="B1" s="15"/>
      <c r="C1" s="15"/>
      <c r="D1" s="15"/>
    </row>
    <row r="2" spans="1:4" ht="21" customHeight="1">
      <c r="A2" s="20" t="s">
        <v>122</v>
      </c>
      <c r="D2" s="21" t="s">
        <v>2</v>
      </c>
    </row>
    <row r="3" spans="1:4" ht="27.75" customHeight="1">
      <c r="A3" s="22" t="s">
        <v>3</v>
      </c>
      <c r="B3" s="22"/>
      <c r="C3" s="22" t="s">
        <v>4</v>
      </c>
      <c r="D3" s="22"/>
    </row>
    <row r="4" spans="1:4" ht="27.75" customHeight="1">
      <c r="A4" s="23" t="s">
        <v>5</v>
      </c>
      <c r="B4" s="23" t="s">
        <v>6</v>
      </c>
      <c r="C4" s="23" t="s">
        <v>5</v>
      </c>
      <c r="D4" s="23" t="s">
        <v>6</v>
      </c>
    </row>
    <row r="5" spans="1:4" ht="27.75" customHeight="1">
      <c r="A5" s="24" t="s">
        <v>123</v>
      </c>
      <c r="B5" s="23">
        <v>3769.57</v>
      </c>
      <c r="C5" s="24" t="s">
        <v>124</v>
      </c>
      <c r="D5" s="23">
        <v>3769.57</v>
      </c>
    </row>
    <row r="6" spans="1:4" ht="27.75" customHeight="1">
      <c r="A6" s="24" t="s">
        <v>125</v>
      </c>
      <c r="B6" s="23"/>
      <c r="C6" s="24" t="s">
        <v>126</v>
      </c>
      <c r="D6" s="23"/>
    </row>
    <row r="7" spans="1:4" ht="27.75" customHeight="1">
      <c r="A7" s="24" t="s">
        <v>127</v>
      </c>
      <c r="B7" s="23"/>
      <c r="C7" s="24" t="s">
        <v>128</v>
      </c>
      <c r="D7" s="23"/>
    </row>
    <row r="8" spans="1:4" ht="27.75" customHeight="1">
      <c r="A8" s="24" t="s">
        <v>129</v>
      </c>
      <c r="B8" s="23"/>
      <c r="C8" s="24" t="s">
        <v>130</v>
      </c>
      <c r="D8" s="23"/>
    </row>
    <row r="9" spans="1:4" ht="27.75" customHeight="1">
      <c r="A9" s="24" t="s">
        <v>131</v>
      </c>
      <c r="B9" s="23"/>
      <c r="C9" s="24" t="s">
        <v>132</v>
      </c>
      <c r="D9" s="23"/>
    </row>
    <row r="10" spans="1:4" ht="27.75" customHeight="1">
      <c r="A10" s="23"/>
      <c r="B10" s="23"/>
      <c r="C10" s="24" t="s">
        <v>133</v>
      </c>
      <c r="D10" s="23"/>
    </row>
    <row r="11" spans="1:4" ht="27.75" customHeight="1">
      <c r="A11" s="23"/>
      <c r="B11" s="23"/>
      <c r="C11" s="24" t="s">
        <v>19</v>
      </c>
      <c r="D11" s="23"/>
    </row>
    <row r="12" spans="1:4" ht="27.75" customHeight="1">
      <c r="A12" s="23"/>
      <c r="B12" s="23"/>
      <c r="C12" s="24" t="s">
        <v>19</v>
      </c>
      <c r="D12" s="23"/>
    </row>
    <row r="13" spans="1:4" ht="27.75" customHeight="1">
      <c r="A13" s="23" t="s">
        <v>134</v>
      </c>
      <c r="B13" s="23">
        <v>3769.57</v>
      </c>
      <c r="C13" s="23" t="s">
        <v>135</v>
      </c>
      <c r="D13" s="23">
        <v>3769.57</v>
      </c>
    </row>
    <row r="14" spans="1:4" ht="27.75" customHeight="1">
      <c r="A14" s="24" t="s">
        <v>136</v>
      </c>
      <c r="B14" s="23"/>
      <c r="C14" s="23"/>
      <c r="D14" s="23"/>
    </row>
    <row r="15" spans="1:4" ht="27.75" customHeight="1">
      <c r="A15" s="24" t="s">
        <v>137</v>
      </c>
      <c r="B15" s="24"/>
      <c r="C15" s="24" t="s">
        <v>138</v>
      </c>
      <c r="D15" s="23"/>
    </row>
    <row r="16" spans="1:4" ht="27.75" customHeight="1">
      <c r="A16" s="23"/>
      <c r="B16" s="23"/>
      <c r="C16" s="23"/>
      <c r="D16" s="23"/>
    </row>
    <row r="17" spans="1:4" ht="27.75" customHeight="1">
      <c r="A17" s="23" t="s">
        <v>21</v>
      </c>
      <c r="B17" s="23">
        <v>3769.57</v>
      </c>
      <c r="C17" s="23" t="s">
        <v>22</v>
      </c>
      <c r="D17" s="23">
        <v>3769.57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10" sqref="D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5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6" t="s">
        <v>140</v>
      </c>
      <c r="B2" s="16"/>
      <c r="K2" s="4" t="s">
        <v>2</v>
      </c>
      <c r="L2" s="4"/>
    </row>
    <row r="3" spans="1:12" ht="41.25" customHeight="1">
      <c r="A3" s="5" t="s">
        <v>141</v>
      </c>
      <c r="B3" s="5"/>
      <c r="C3" s="5" t="s">
        <v>7</v>
      </c>
      <c r="D3" s="5" t="s">
        <v>137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136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149</v>
      </c>
      <c r="C5" s="8"/>
      <c r="D5" s="8"/>
      <c r="E5" s="8"/>
      <c r="F5" s="6"/>
      <c r="G5" s="6"/>
      <c r="H5" s="6"/>
      <c r="I5" s="6"/>
      <c r="J5" s="6"/>
      <c r="K5" s="6"/>
      <c r="L5" s="6"/>
    </row>
    <row r="6" spans="1:12" ht="27.75" customHeight="1">
      <c r="A6" s="8">
        <v>20103</v>
      </c>
      <c r="B6" s="8" t="s">
        <v>150</v>
      </c>
      <c r="C6" s="8"/>
      <c r="D6" s="8"/>
      <c r="E6" s="8"/>
      <c r="F6" s="6"/>
      <c r="G6" s="6"/>
      <c r="H6" s="6"/>
      <c r="I6" s="6"/>
      <c r="J6" s="6"/>
      <c r="K6" s="6"/>
      <c r="L6" s="6"/>
    </row>
    <row r="7" spans="1:12" ht="27.75" customHeight="1">
      <c r="A7" s="8">
        <v>2010301</v>
      </c>
      <c r="B7" s="8" t="s">
        <v>34</v>
      </c>
      <c r="C7" s="9">
        <v>1947.38</v>
      </c>
      <c r="D7" s="8"/>
      <c r="E7" s="9">
        <v>1947.38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2010302</v>
      </c>
      <c r="B8" s="10" t="s">
        <v>36</v>
      </c>
      <c r="C8" s="9">
        <v>1248.37</v>
      </c>
      <c r="D8" s="8"/>
      <c r="E8" s="9">
        <v>1248.37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2010304</v>
      </c>
      <c r="B9" s="8" t="s">
        <v>37</v>
      </c>
      <c r="C9" s="9">
        <v>12.09</v>
      </c>
      <c r="D9" s="8"/>
      <c r="E9" s="9">
        <v>12.09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2010305</v>
      </c>
      <c r="B10" s="8" t="s">
        <v>38</v>
      </c>
      <c r="C10" s="9">
        <v>1.5</v>
      </c>
      <c r="D10" s="8"/>
      <c r="E10" s="9">
        <v>1.5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2080505</v>
      </c>
      <c r="B11" s="12" t="s">
        <v>151</v>
      </c>
      <c r="C11" s="13">
        <v>238.13</v>
      </c>
      <c r="D11" s="17"/>
      <c r="E11" s="13">
        <v>238.13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2101101</v>
      </c>
      <c r="B12" s="6" t="s">
        <v>42</v>
      </c>
      <c r="C12" s="6">
        <v>119.04</v>
      </c>
      <c r="D12" s="6"/>
      <c r="E12" s="6">
        <v>119.04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2101103</v>
      </c>
      <c r="B13" s="6" t="s">
        <v>43</v>
      </c>
      <c r="C13" s="6">
        <v>35.27</v>
      </c>
      <c r="D13" s="6"/>
      <c r="E13" s="6">
        <v>35.27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v>2210201</v>
      </c>
      <c r="B14" s="6" t="s">
        <v>45</v>
      </c>
      <c r="C14" s="6">
        <v>167.79</v>
      </c>
      <c r="D14" s="6"/>
      <c r="E14" s="6">
        <v>167.79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152</v>
      </c>
      <c r="B15" s="7"/>
      <c r="C15" s="14">
        <f>SUM(C7:C14)</f>
        <v>3769.57</v>
      </c>
      <c r="D15" s="6"/>
      <c r="E15" s="14">
        <f>SUM(E7:E14)</f>
        <v>3769.57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8" t="s">
        <v>112</v>
      </c>
      <c r="B16" s="18"/>
      <c r="C16" s="18"/>
      <c r="D16" s="18"/>
      <c r="E16" s="18"/>
      <c r="F16" s="18"/>
    </row>
    <row r="17" spans="1:6" ht="27.75" customHeight="1">
      <c r="A17" s="19" t="s">
        <v>113</v>
      </c>
      <c r="B17" s="19"/>
      <c r="C17" s="19"/>
      <c r="D17" s="19"/>
      <c r="E17" s="19"/>
      <c r="F17" s="19"/>
    </row>
  </sheetData>
  <sheetProtection/>
  <mergeCells count="7">
    <mergeCell ref="A1:L1"/>
    <mergeCell ref="A2:B2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23" sqref="F2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153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154</v>
      </c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141</v>
      </c>
      <c r="B3" s="5"/>
      <c r="C3" s="5" t="s">
        <v>7</v>
      </c>
      <c r="D3" s="5" t="s">
        <v>31</v>
      </c>
      <c r="E3" s="5" t="s">
        <v>32</v>
      </c>
      <c r="F3" s="5" t="s">
        <v>155</v>
      </c>
      <c r="G3" s="5" t="s">
        <v>156</v>
      </c>
      <c r="H3" s="5" t="s">
        <v>157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149</v>
      </c>
      <c r="C5" s="8"/>
      <c r="D5" s="8"/>
      <c r="E5" s="8"/>
      <c r="F5" s="6"/>
      <c r="G5" s="6"/>
      <c r="H5" s="6"/>
    </row>
    <row r="6" spans="1:8" ht="23.25" customHeight="1">
      <c r="A6" s="8">
        <v>20103</v>
      </c>
      <c r="B6" s="8" t="s">
        <v>150</v>
      </c>
      <c r="C6" s="8"/>
      <c r="D6" s="8"/>
      <c r="E6" s="8"/>
      <c r="F6" s="6"/>
      <c r="G6" s="6"/>
      <c r="H6" s="6"/>
    </row>
    <row r="7" spans="1:8" ht="23.25" customHeight="1">
      <c r="A7" s="8">
        <v>2010301</v>
      </c>
      <c r="B7" s="8" t="s">
        <v>34</v>
      </c>
      <c r="C7" s="9">
        <v>1947.38</v>
      </c>
      <c r="D7" s="9">
        <v>1947.38</v>
      </c>
      <c r="F7" s="6"/>
      <c r="G7" s="6"/>
      <c r="H7" s="6"/>
    </row>
    <row r="8" spans="1:8" ht="23.25" customHeight="1">
      <c r="A8" s="8">
        <v>2010302</v>
      </c>
      <c r="B8" s="10" t="s">
        <v>36</v>
      </c>
      <c r="C8" s="9">
        <v>1248.37</v>
      </c>
      <c r="D8" s="11" t="s">
        <v>35</v>
      </c>
      <c r="E8" s="9">
        <v>1248.37</v>
      </c>
      <c r="F8" s="6"/>
      <c r="G8" s="6"/>
      <c r="H8" s="6"/>
    </row>
    <row r="9" spans="1:8" ht="23.25" customHeight="1">
      <c r="A9" s="8">
        <v>2010304</v>
      </c>
      <c r="B9" s="8" t="s">
        <v>37</v>
      </c>
      <c r="C9" s="9">
        <v>12.09</v>
      </c>
      <c r="D9" s="11" t="s">
        <v>35</v>
      </c>
      <c r="E9" s="9">
        <v>12.09</v>
      </c>
      <c r="F9" s="6"/>
      <c r="G9" s="6"/>
      <c r="H9" s="6"/>
    </row>
    <row r="10" spans="1:8" ht="23.25" customHeight="1">
      <c r="A10" s="8">
        <v>2010305</v>
      </c>
      <c r="B10" s="8" t="s">
        <v>38</v>
      </c>
      <c r="C10" s="9">
        <v>1.5</v>
      </c>
      <c r="D10" s="11" t="s">
        <v>35</v>
      </c>
      <c r="E10" s="9">
        <v>1.5</v>
      </c>
      <c r="F10" s="6"/>
      <c r="G10" s="6"/>
      <c r="H10" s="6"/>
    </row>
    <row r="11" spans="1:8" ht="23.25" customHeight="1">
      <c r="A11" s="8">
        <v>2080505</v>
      </c>
      <c r="B11" s="12" t="s">
        <v>151</v>
      </c>
      <c r="C11" s="13">
        <v>238.13</v>
      </c>
      <c r="D11" s="13">
        <v>238.13</v>
      </c>
      <c r="E11" s="11" t="s">
        <v>35</v>
      </c>
      <c r="F11" s="6"/>
      <c r="G11" s="6"/>
      <c r="H11" s="6"/>
    </row>
    <row r="12" spans="1:8" ht="23.25" customHeight="1">
      <c r="A12" s="6">
        <v>2101101</v>
      </c>
      <c r="B12" s="6" t="s">
        <v>42</v>
      </c>
      <c r="C12" s="6">
        <v>119.04</v>
      </c>
      <c r="D12" s="6">
        <v>119.04</v>
      </c>
      <c r="E12" s="11" t="s">
        <v>35</v>
      </c>
      <c r="F12" s="6"/>
      <c r="G12" s="6"/>
      <c r="H12" s="6"/>
    </row>
    <row r="13" spans="1:8" ht="23.25" customHeight="1">
      <c r="A13" s="6">
        <v>2101103</v>
      </c>
      <c r="B13" s="6" t="s">
        <v>43</v>
      </c>
      <c r="C13" s="6">
        <v>35.27</v>
      </c>
      <c r="D13" s="6">
        <v>35.27</v>
      </c>
      <c r="E13" s="11" t="s">
        <v>35</v>
      </c>
      <c r="F13" s="6"/>
      <c r="G13" s="6"/>
      <c r="H13" s="6"/>
    </row>
    <row r="14" spans="1:8" ht="23.25" customHeight="1">
      <c r="A14" s="6">
        <v>2210201</v>
      </c>
      <c r="B14" s="6" t="s">
        <v>45</v>
      </c>
      <c r="C14" s="6">
        <v>167.79</v>
      </c>
      <c r="D14" s="6">
        <v>167.79</v>
      </c>
      <c r="E14" s="11" t="s">
        <v>35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152</v>
      </c>
      <c r="B17" s="7"/>
      <c r="C17" s="14">
        <f>SUM(C7:C16)</f>
        <v>3769.57</v>
      </c>
      <c r="D17" s="14">
        <f>SUM(D7:D16)</f>
        <v>2507.61</v>
      </c>
      <c r="E17" s="6">
        <f>SUM(E7:E16)</f>
        <v>1261.9599999999998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灬水漾月微醺丶</cp:lastModifiedBy>
  <dcterms:created xsi:type="dcterms:W3CDTF">2006-09-13T19:21:51Z</dcterms:created>
  <dcterms:modified xsi:type="dcterms:W3CDTF">2023-07-13T09:26:15Z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01815490F2AC4A018873F54C641FA9CC_13</vt:lpwstr>
  </property>
</Properties>
</file>